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'Hoja1'!$A$1:$E$53</definedName>
    <definedName name="_xlnm.Print_Area" localSheetId="2">'Hoja3'!$A$1:$D$50</definedName>
  </definedNames>
  <calcPr fullCalcOnLoad="1"/>
</workbook>
</file>

<file path=xl/sharedStrings.xml><?xml version="1.0" encoding="utf-8"?>
<sst xmlns="http://schemas.openxmlformats.org/spreadsheetml/2006/main" count="118" uniqueCount="105">
  <si>
    <t>ESTADO DE COMPUTADORAS* POR FACULTAD</t>
  </si>
  <si>
    <t>2013 - 2014</t>
  </si>
  <si>
    <t>FACULTAD</t>
  </si>
  <si>
    <t>ESTADO</t>
  </si>
  <si>
    <t>TOTAL</t>
  </si>
  <si>
    <t>OPERATIVO**</t>
  </si>
  <si>
    <t xml:space="preserve">NO OPERATIVO </t>
  </si>
  <si>
    <t>AGRONOMÍA</t>
  </si>
  <si>
    <t>Agronomia</t>
  </si>
  <si>
    <t>Dpto. Académico Fitopatología</t>
  </si>
  <si>
    <t>Dpto. Académico Entomología</t>
  </si>
  <si>
    <t>Instituto de Biotecnología</t>
  </si>
  <si>
    <t>Dpto. Académico de Fitotecnia</t>
  </si>
  <si>
    <t>Dpto. Académico de Horticultura</t>
  </si>
  <si>
    <t>Dpto. Académico de Suelos y Fertilizantes</t>
  </si>
  <si>
    <t>CIENCIAS</t>
  </si>
  <si>
    <t>Ciencias</t>
  </si>
  <si>
    <t>Dpto. Académico de Biología</t>
  </si>
  <si>
    <t>Dpto. Acad. Ing. Ambiental, Física y Meteorología</t>
  </si>
  <si>
    <t>Dpto. Académico de Matemática</t>
  </si>
  <si>
    <t>Dpto. Académico de Química</t>
  </si>
  <si>
    <t>CIENCIAS FORESTALES</t>
  </si>
  <si>
    <t>Forestales</t>
  </si>
  <si>
    <t>Dpto. Académico de Industrias Forestales</t>
  </si>
  <si>
    <t>Dpto. Académico de Manejo Forestal</t>
  </si>
  <si>
    <t>ECONOMÍA Y PLANIFICACIÓN</t>
  </si>
  <si>
    <t>Economía y Planificación</t>
  </si>
  <si>
    <t>Dpto. Académico de Ciencias Humanas</t>
  </si>
  <si>
    <t>Dpto. Académico de Economía y Planificación</t>
  </si>
  <si>
    <t>Dpto. Académico de Estadística e Informática</t>
  </si>
  <si>
    <t>Dpto. Académico de Gestión Empresarial</t>
  </si>
  <si>
    <t>INDUSTRIAS ALIMENTARIAS</t>
  </si>
  <si>
    <t>Ind. Alimentarias</t>
  </si>
  <si>
    <t>Dpto. Académico de I.A.P.A</t>
  </si>
  <si>
    <t>Dpto. Académico de T.A.P.A</t>
  </si>
  <si>
    <t>INGENIERÍA AGRICOLA</t>
  </si>
  <si>
    <t>Ing. Agrícola</t>
  </si>
  <si>
    <t>Dpto. Acad. Orden Territorial y Desarrollo Sost.</t>
  </si>
  <si>
    <t>Dpto. Académico de Mecanización Agrícola</t>
  </si>
  <si>
    <t>Dpto. Académico de Recursos Hídricos</t>
  </si>
  <si>
    <t>PESQUERÍA</t>
  </si>
  <si>
    <t>Pesquería</t>
  </si>
  <si>
    <t>Dpto. Acad. De Acuicultura e Ind. Pesquera</t>
  </si>
  <si>
    <t>Dpto. Acad. Manejo Pesq. Y Medio Amb.</t>
  </si>
  <si>
    <t>ZOOTECNIA</t>
  </si>
  <si>
    <t>Zootecnia</t>
  </si>
  <si>
    <t>Dpto. Académico de Nutrición</t>
  </si>
  <si>
    <t>Dpto. Académico de Producción Animal</t>
  </si>
  <si>
    <t>ESCUELA DE POST-GRADO</t>
  </si>
  <si>
    <t>Escuela de Post-Grado</t>
  </si>
  <si>
    <t>Fuente: Oficina de Economía - Unidad de Bienes Patrimoniales</t>
  </si>
  <si>
    <t>(*) Computadores: CPU y Laptops</t>
  </si>
  <si>
    <t>(**) Operativos: Nuevo, Bueno y Regular</t>
  </si>
  <si>
    <t>ESTADO DE COMPUTADORAS POR MÓDULO</t>
  </si>
  <si>
    <t>MÓDULO</t>
  </si>
  <si>
    <t>OPERATIVO</t>
  </si>
  <si>
    <t>NO OPERATIVO</t>
  </si>
  <si>
    <t>Rojo</t>
  </si>
  <si>
    <t>Naranja</t>
  </si>
  <si>
    <t>Marron</t>
  </si>
  <si>
    <t>Turqueza</t>
  </si>
  <si>
    <t>Azul</t>
  </si>
  <si>
    <t>Verde</t>
  </si>
  <si>
    <t>Amarillo</t>
  </si>
  <si>
    <t>Celeste Calixto</t>
  </si>
  <si>
    <t>Guinda Mochica</t>
  </si>
  <si>
    <t>ESTADO DE COMPUTADORAS POR DEPENDENCIA</t>
  </si>
  <si>
    <t>2013-2014</t>
  </si>
  <si>
    <t>DEPENDENCIA</t>
  </si>
  <si>
    <t>Rectorado</t>
  </si>
  <si>
    <t>Oficina de Sitemas Informáticos</t>
  </si>
  <si>
    <t>Oficina de Control Institucional</t>
  </si>
  <si>
    <t>Secretaría General</t>
  </si>
  <si>
    <t>Oficina de Asesoría Legal</t>
  </si>
  <si>
    <t>Vice Rectorado Académico</t>
  </si>
  <si>
    <t>Oficina de Enseñanza</t>
  </si>
  <si>
    <t>Oficina de Admisión y Promoción</t>
  </si>
  <si>
    <t>Vice Rectorado de Investigación</t>
  </si>
  <si>
    <t>Oficina de Extensión y Proyección Social</t>
  </si>
  <si>
    <t>Biblioteca Agricola Nacional "Orlando Olcese"</t>
  </si>
  <si>
    <t>Unidad de Procesos Técnicos</t>
  </si>
  <si>
    <t>Unidad de Atención al Público</t>
  </si>
  <si>
    <t>Unidad de Sistemas de Información</t>
  </si>
  <si>
    <t>Oficina de Bienestar Universitario</t>
  </si>
  <si>
    <t>Unidad de Servicios Médicos</t>
  </si>
  <si>
    <t>Unidad de Actividades Deportivas</t>
  </si>
  <si>
    <t>Unidad de Actividades Culturales</t>
  </si>
  <si>
    <t>Unidad de Asuntos Estudiantiles(*)</t>
  </si>
  <si>
    <t>Unidad de Servicios Alimenticios</t>
  </si>
  <si>
    <t>Dirección General de Administración</t>
  </si>
  <si>
    <t>Unidad de Infraestructura Física</t>
  </si>
  <si>
    <t>Oficina de Economía</t>
  </si>
  <si>
    <t>Unidad de Contabilidad</t>
  </si>
  <si>
    <t>Unidad de Abastecimiento</t>
  </si>
  <si>
    <t>Unidad de Tesorería</t>
  </si>
  <si>
    <t>Unidad de Bienes Patrimoniales</t>
  </si>
  <si>
    <t>Oficina de Recursos Humanos</t>
  </si>
  <si>
    <t>Oficina de Planificación</t>
  </si>
  <si>
    <t>Unidad de Racionalización y Estadística</t>
  </si>
  <si>
    <t>Unidad de Presupuesto</t>
  </si>
  <si>
    <t>Oficina de Servicios Generales</t>
  </si>
  <si>
    <t>TOTALES</t>
  </si>
  <si>
    <t>Computadores: CPU y Laptops</t>
  </si>
  <si>
    <t>Operativos: Nuevo, Bueno y Regular</t>
  </si>
  <si>
    <t>(*) se contabilizan las computadoras del centro de servicios -  sala de internet, Cuna y Bienestar Social del Estudiante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</si>
</sst>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7" fillId="0" borderId="40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7" fillId="0" borderId="41" xfId="0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7" fillId="0" borderId="4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3" fillId="0" borderId="28" xfId="0" applyFont="1" applyBorder="1" applyAlignment="1">
      <alignment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3" fillId="0" borderId="44" xfId="0" applyFont="1" applyBorder="1" applyAlignment="1">
      <alignment/>
    </xf>
    <xf numFmtId="0" fontId="48" fillId="0" borderId="46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9" fillId="0" borderId="0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40.140625" style="0" bestFit="1" customWidth="1"/>
    <col min="3" max="4" width="16.00390625" style="0" customWidth="1"/>
  </cols>
  <sheetData>
    <row r="2" spans="1:5" ht="15.75">
      <c r="A2" s="1"/>
      <c r="B2" s="2" t="s">
        <v>0</v>
      </c>
      <c r="C2" s="2"/>
      <c r="D2" s="2"/>
      <c r="E2" s="2"/>
    </row>
    <row r="3" spans="1:5" ht="15.75">
      <c r="A3" s="1"/>
      <c r="B3" s="2" t="s">
        <v>1</v>
      </c>
      <c r="C3" s="2"/>
      <c r="D3" s="2"/>
      <c r="E3" s="2"/>
    </row>
    <row r="4" spans="1:5" ht="15.75" thickBot="1">
      <c r="A4" s="3"/>
      <c r="B4" s="3"/>
      <c r="C4" s="3"/>
      <c r="D4" s="3"/>
      <c r="E4" s="3"/>
    </row>
    <row r="5" spans="1:5" ht="15.75" thickBot="1">
      <c r="A5" s="4" t="s">
        <v>2</v>
      </c>
      <c r="B5" s="5"/>
      <c r="C5" s="6" t="s">
        <v>3</v>
      </c>
      <c r="D5" s="7"/>
      <c r="E5" s="8" t="s">
        <v>4</v>
      </c>
    </row>
    <row r="6" spans="1:5" ht="15.75" thickBot="1">
      <c r="A6" s="9"/>
      <c r="B6" s="10"/>
      <c r="C6" s="11" t="s">
        <v>5</v>
      </c>
      <c r="D6" s="12" t="s">
        <v>6</v>
      </c>
      <c r="E6" s="13"/>
    </row>
    <row r="7" spans="1:5" ht="15.75" thickBot="1">
      <c r="A7" s="14" t="s">
        <v>7</v>
      </c>
      <c r="B7" s="15"/>
      <c r="C7" s="16">
        <f>SUM(C8:C14)</f>
        <v>159</v>
      </c>
      <c r="D7" s="17">
        <f>SUM(D8:D14)</f>
        <v>20</v>
      </c>
      <c r="E7" s="18">
        <f>C7+D7</f>
        <v>179</v>
      </c>
    </row>
    <row r="8" spans="1:5" ht="15">
      <c r="A8" s="19"/>
      <c r="B8" s="20" t="s">
        <v>8</v>
      </c>
      <c r="C8" s="21">
        <v>6</v>
      </c>
      <c r="D8" s="22">
        <v>0</v>
      </c>
      <c r="E8" s="23">
        <f aca="true" t="shared" si="0" ref="E8:E14">C8+D8</f>
        <v>6</v>
      </c>
    </row>
    <row r="9" spans="1:5" ht="15">
      <c r="A9" s="24"/>
      <c r="B9" s="25" t="s">
        <v>9</v>
      </c>
      <c r="C9" s="26">
        <v>17</v>
      </c>
      <c r="D9" s="27">
        <v>0</v>
      </c>
      <c r="E9" s="28">
        <f t="shared" si="0"/>
        <v>17</v>
      </c>
    </row>
    <row r="10" spans="1:5" ht="15">
      <c r="A10" s="24"/>
      <c r="B10" s="25" t="s">
        <v>10</v>
      </c>
      <c r="C10" s="26">
        <v>14</v>
      </c>
      <c r="D10" s="27">
        <v>2</v>
      </c>
      <c r="E10" s="28">
        <f t="shared" si="0"/>
        <v>16</v>
      </c>
    </row>
    <row r="11" spans="1:5" ht="15">
      <c r="A11" s="24"/>
      <c r="B11" s="25" t="s">
        <v>11</v>
      </c>
      <c r="C11" s="26">
        <v>12</v>
      </c>
      <c r="D11" s="27">
        <v>1</v>
      </c>
      <c r="E11" s="28">
        <f t="shared" si="0"/>
        <v>13</v>
      </c>
    </row>
    <row r="12" spans="1:5" ht="15">
      <c r="A12" s="24"/>
      <c r="B12" s="25" t="s">
        <v>12</v>
      </c>
      <c r="C12" s="26">
        <v>33</v>
      </c>
      <c r="D12" s="27">
        <v>7</v>
      </c>
      <c r="E12" s="28">
        <f t="shared" si="0"/>
        <v>40</v>
      </c>
    </row>
    <row r="13" spans="1:5" ht="15">
      <c r="A13" s="24"/>
      <c r="B13" s="25" t="s">
        <v>13</v>
      </c>
      <c r="C13" s="26">
        <v>8</v>
      </c>
      <c r="D13" s="27">
        <v>6</v>
      </c>
      <c r="E13" s="28">
        <f t="shared" si="0"/>
        <v>14</v>
      </c>
    </row>
    <row r="14" spans="1:5" ht="15.75" thickBot="1">
      <c r="A14" s="29"/>
      <c r="B14" s="30" t="s">
        <v>14</v>
      </c>
      <c r="C14" s="31">
        <v>69</v>
      </c>
      <c r="D14" s="32">
        <v>4</v>
      </c>
      <c r="E14" s="33">
        <f t="shared" si="0"/>
        <v>73</v>
      </c>
    </row>
    <row r="15" spans="1:5" ht="15.75" thickBot="1">
      <c r="A15" s="34" t="s">
        <v>15</v>
      </c>
      <c r="B15" s="35"/>
      <c r="C15" s="36">
        <f>SUM(C16:C20)</f>
        <v>143</v>
      </c>
      <c r="D15" s="17">
        <f>SUM(D16:D20)</f>
        <v>8</v>
      </c>
      <c r="E15" s="37">
        <f>C15+D15</f>
        <v>151</v>
      </c>
    </row>
    <row r="16" spans="1:5" ht="15">
      <c r="A16" s="19"/>
      <c r="B16" s="38" t="s">
        <v>16</v>
      </c>
      <c r="C16" s="21">
        <v>12</v>
      </c>
      <c r="D16" s="22">
        <v>1</v>
      </c>
      <c r="E16" s="39">
        <f>C16+D16</f>
        <v>13</v>
      </c>
    </row>
    <row r="17" spans="1:5" ht="15">
      <c r="A17" s="24"/>
      <c r="B17" s="40" t="s">
        <v>17</v>
      </c>
      <c r="C17" s="26">
        <v>20</v>
      </c>
      <c r="D17" s="27">
        <v>2</v>
      </c>
      <c r="E17" s="41">
        <f>C17+D17</f>
        <v>22</v>
      </c>
    </row>
    <row r="18" spans="1:5" ht="15">
      <c r="A18" s="24"/>
      <c r="B18" s="40" t="s">
        <v>18</v>
      </c>
      <c r="C18" s="26">
        <v>52</v>
      </c>
      <c r="D18" s="27">
        <v>4</v>
      </c>
      <c r="E18" s="41">
        <f>C18+D18</f>
        <v>56</v>
      </c>
    </row>
    <row r="19" spans="1:5" ht="15">
      <c r="A19" s="24"/>
      <c r="B19" s="40" t="s">
        <v>19</v>
      </c>
      <c r="C19" s="26">
        <v>51</v>
      </c>
      <c r="D19" s="27">
        <v>1</v>
      </c>
      <c r="E19" s="41">
        <f>C19+D19</f>
        <v>52</v>
      </c>
    </row>
    <row r="20" spans="1:5" ht="15.75" thickBot="1">
      <c r="A20" s="29"/>
      <c r="B20" s="42" t="s">
        <v>20</v>
      </c>
      <c r="C20" s="31">
        <v>8</v>
      </c>
      <c r="D20" s="32">
        <v>0</v>
      </c>
      <c r="E20" s="43">
        <f>C20+D20</f>
        <v>8</v>
      </c>
    </row>
    <row r="21" spans="1:5" ht="15.75" thickBot="1">
      <c r="A21" s="14" t="s">
        <v>21</v>
      </c>
      <c r="B21" s="15"/>
      <c r="C21" s="44">
        <f>C22+C23+C24</f>
        <v>86</v>
      </c>
      <c r="D21" s="17">
        <f>D22+D23+D24</f>
        <v>11</v>
      </c>
      <c r="E21" s="45">
        <f>C21+D21</f>
        <v>97</v>
      </c>
    </row>
    <row r="22" spans="1:5" ht="15">
      <c r="A22" s="46"/>
      <c r="B22" s="47" t="s">
        <v>22</v>
      </c>
      <c r="C22" s="48">
        <v>33</v>
      </c>
      <c r="D22" s="49">
        <v>7</v>
      </c>
      <c r="E22" s="50">
        <f>C22+D22</f>
        <v>40</v>
      </c>
    </row>
    <row r="23" spans="1:5" ht="15">
      <c r="A23" s="24"/>
      <c r="B23" s="40" t="s">
        <v>23</v>
      </c>
      <c r="C23" s="26">
        <v>17</v>
      </c>
      <c r="D23" s="27">
        <v>1</v>
      </c>
      <c r="E23" s="41">
        <f>C23+D23</f>
        <v>18</v>
      </c>
    </row>
    <row r="24" spans="1:5" ht="15.75" thickBot="1">
      <c r="A24" s="29"/>
      <c r="B24" s="42" t="s">
        <v>24</v>
      </c>
      <c r="C24" s="31">
        <v>36</v>
      </c>
      <c r="D24" s="32">
        <v>3</v>
      </c>
      <c r="E24" s="43">
        <f>C24+D24</f>
        <v>39</v>
      </c>
    </row>
    <row r="25" spans="1:5" ht="15.75" thickBot="1">
      <c r="A25" s="14" t="s">
        <v>25</v>
      </c>
      <c r="B25" s="15"/>
      <c r="C25" s="16">
        <f>SUM(C26:C30)</f>
        <v>196</v>
      </c>
      <c r="D25" s="17">
        <f>SUM(D26:D30)</f>
        <v>16</v>
      </c>
      <c r="E25" s="45">
        <f>C25+D25</f>
        <v>212</v>
      </c>
    </row>
    <row r="26" spans="1:5" ht="15">
      <c r="A26" s="19"/>
      <c r="B26" s="38" t="s">
        <v>26</v>
      </c>
      <c r="C26" s="21">
        <v>8</v>
      </c>
      <c r="D26" s="22">
        <v>1</v>
      </c>
      <c r="E26" s="23">
        <f>C26+D26</f>
        <v>9</v>
      </c>
    </row>
    <row r="27" spans="1:5" ht="15">
      <c r="A27" s="24"/>
      <c r="B27" s="40" t="s">
        <v>27</v>
      </c>
      <c r="C27" s="26">
        <v>27</v>
      </c>
      <c r="D27" s="27">
        <v>11</v>
      </c>
      <c r="E27" s="28">
        <f>C27+D27</f>
        <v>38</v>
      </c>
    </row>
    <row r="28" spans="1:5" ht="15">
      <c r="A28" s="24"/>
      <c r="B28" s="40" t="s">
        <v>28</v>
      </c>
      <c r="C28" s="26">
        <v>59</v>
      </c>
      <c r="D28" s="27">
        <v>3</v>
      </c>
      <c r="E28" s="28">
        <f>C28+D28</f>
        <v>62</v>
      </c>
    </row>
    <row r="29" spans="1:5" ht="15">
      <c r="A29" s="24"/>
      <c r="B29" s="40" t="s">
        <v>29</v>
      </c>
      <c r="C29" s="26">
        <v>67</v>
      </c>
      <c r="D29" s="27">
        <v>0</v>
      </c>
      <c r="E29" s="28">
        <f>C29+D29</f>
        <v>67</v>
      </c>
    </row>
    <row r="30" spans="1:5" ht="15.75" thickBot="1">
      <c r="A30" s="29"/>
      <c r="B30" s="42" t="s">
        <v>30</v>
      </c>
      <c r="C30" s="31">
        <v>35</v>
      </c>
      <c r="D30" s="32">
        <v>1</v>
      </c>
      <c r="E30" s="33">
        <f>C30+D30</f>
        <v>36</v>
      </c>
    </row>
    <row r="31" spans="1:5" ht="15.75" thickBot="1">
      <c r="A31" s="14" t="s">
        <v>31</v>
      </c>
      <c r="B31" s="15"/>
      <c r="C31" s="44">
        <f>SUM(C32:C34)</f>
        <v>62</v>
      </c>
      <c r="D31" s="51">
        <f>SUM(D32:D34)</f>
        <v>7</v>
      </c>
      <c r="E31" s="45">
        <f>C31+D31</f>
        <v>69</v>
      </c>
    </row>
    <row r="32" spans="1:5" ht="15">
      <c r="A32" s="19"/>
      <c r="B32" s="38" t="s">
        <v>32</v>
      </c>
      <c r="C32" s="21">
        <v>46</v>
      </c>
      <c r="D32" s="22">
        <v>3</v>
      </c>
      <c r="E32" s="39">
        <f>C32+D32</f>
        <v>49</v>
      </c>
    </row>
    <row r="33" spans="1:5" ht="15">
      <c r="A33" s="24"/>
      <c r="B33" s="40" t="s">
        <v>33</v>
      </c>
      <c r="C33" s="26">
        <v>12</v>
      </c>
      <c r="D33" s="27">
        <v>3</v>
      </c>
      <c r="E33" s="41">
        <f>C33+D33</f>
        <v>15</v>
      </c>
    </row>
    <row r="34" spans="1:5" ht="15.75" thickBot="1">
      <c r="A34" s="29"/>
      <c r="B34" s="42" t="s">
        <v>34</v>
      </c>
      <c r="C34" s="31">
        <v>4</v>
      </c>
      <c r="D34" s="32">
        <v>1</v>
      </c>
      <c r="E34" s="43">
        <f>C34+D34</f>
        <v>5</v>
      </c>
    </row>
    <row r="35" spans="1:5" ht="15.75" thickBot="1">
      <c r="A35" s="14" t="s">
        <v>35</v>
      </c>
      <c r="B35" s="15"/>
      <c r="C35" s="44">
        <f>SUM(C36:C39)</f>
        <v>201</v>
      </c>
      <c r="D35" s="17">
        <f>SUM(D36:D39)</f>
        <v>17</v>
      </c>
      <c r="E35" s="18">
        <f>C35+D35</f>
        <v>218</v>
      </c>
    </row>
    <row r="36" spans="1:5" ht="15">
      <c r="A36" s="19"/>
      <c r="B36" s="38" t="s">
        <v>36</v>
      </c>
      <c r="C36" s="21">
        <v>43</v>
      </c>
      <c r="D36" s="22">
        <v>0</v>
      </c>
      <c r="E36" s="39">
        <f>C36+D36</f>
        <v>43</v>
      </c>
    </row>
    <row r="37" spans="1:5" ht="15">
      <c r="A37" s="24"/>
      <c r="B37" s="40" t="s">
        <v>37</v>
      </c>
      <c r="C37" s="26">
        <v>27</v>
      </c>
      <c r="D37" s="27">
        <v>11</v>
      </c>
      <c r="E37" s="41">
        <f>C37+D37</f>
        <v>38</v>
      </c>
    </row>
    <row r="38" spans="1:5" ht="15">
      <c r="A38" s="24"/>
      <c r="B38" s="40" t="s">
        <v>38</v>
      </c>
      <c r="C38" s="26">
        <v>22</v>
      </c>
      <c r="D38" s="27">
        <v>5</v>
      </c>
      <c r="E38" s="41">
        <f>C38+D38</f>
        <v>27</v>
      </c>
    </row>
    <row r="39" spans="1:5" ht="15.75" thickBot="1">
      <c r="A39" s="29"/>
      <c r="B39" s="42" t="s">
        <v>39</v>
      </c>
      <c r="C39" s="31">
        <v>109</v>
      </c>
      <c r="D39" s="32">
        <v>1</v>
      </c>
      <c r="E39" s="43">
        <f>C39+D39</f>
        <v>110</v>
      </c>
    </row>
    <row r="40" spans="1:5" ht="15.75" thickBot="1">
      <c r="A40" s="14" t="s">
        <v>40</v>
      </c>
      <c r="B40" s="15"/>
      <c r="C40" s="16">
        <f>SUM(C41:C43)</f>
        <v>57</v>
      </c>
      <c r="D40" s="17">
        <f>SUM(D41:D43)</f>
        <v>20</v>
      </c>
      <c r="E40" s="18">
        <f>C40+D40</f>
        <v>77</v>
      </c>
    </row>
    <row r="41" spans="1:5" ht="15">
      <c r="A41" s="46"/>
      <c r="B41" s="47" t="s">
        <v>41</v>
      </c>
      <c r="C41" s="48">
        <v>16</v>
      </c>
      <c r="D41" s="49">
        <v>4</v>
      </c>
      <c r="E41" s="52">
        <f>C41+D41</f>
        <v>20</v>
      </c>
    </row>
    <row r="42" spans="1:5" ht="15.75">
      <c r="A42" s="53"/>
      <c r="B42" s="40" t="s">
        <v>42</v>
      </c>
      <c r="C42" s="54">
        <v>13</v>
      </c>
      <c r="D42" s="55">
        <v>11</v>
      </c>
      <c r="E42" s="28">
        <f>C42+D42</f>
        <v>24</v>
      </c>
    </row>
    <row r="43" spans="1:5" ht="16.5" thickBot="1">
      <c r="A43" s="56"/>
      <c r="B43" s="42" t="s">
        <v>43</v>
      </c>
      <c r="C43" s="57">
        <v>28</v>
      </c>
      <c r="D43" s="58">
        <v>5</v>
      </c>
      <c r="E43" s="33">
        <f>C43+D43</f>
        <v>33</v>
      </c>
    </row>
    <row r="44" spans="1:5" ht="15.75" thickBot="1">
      <c r="A44" s="14" t="s">
        <v>44</v>
      </c>
      <c r="B44" s="15"/>
      <c r="C44" s="59">
        <f>SUM(C45:C47)</f>
        <v>72</v>
      </c>
      <c r="D44" s="60">
        <f>SUM(D45:D47)</f>
        <v>3</v>
      </c>
      <c r="E44" s="18">
        <f>C44+D44</f>
        <v>75</v>
      </c>
    </row>
    <row r="45" spans="1:5" ht="15.75">
      <c r="A45" s="61"/>
      <c r="B45" s="47" t="s">
        <v>45</v>
      </c>
      <c r="C45" s="62">
        <v>13</v>
      </c>
      <c r="D45" s="63">
        <v>0</v>
      </c>
      <c r="E45" s="52">
        <f>C45+D45</f>
        <v>13</v>
      </c>
    </row>
    <row r="46" spans="1:5" ht="15.75">
      <c r="A46" s="53"/>
      <c r="B46" s="40" t="s">
        <v>46</v>
      </c>
      <c r="C46" s="54">
        <v>30</v>
      </c>
      <c r="D46" s="55">
        <v>3</v>
      </c>
      <c r="E46" s="28">
        <f>C46+D46</f>
        <v>33</v>
      </c>
    </row>
    <row r="47" spans="1:5" ht="16.5" thickBot="1">
      <c r="A47" s="56"/>
      <c r="B47" s="42" t="s">
        <v>47</v>
      </c>
      <c r="C47" s="57">
        <v>29</v>
      </c>
      <c r="D47" s="58">
        <v>0</v>
      </c>
      <c r="E47" s="33">
        <f>C47+D47</f>
        <v>29</v>
      </c>
    </row>
    <row r="48" spans="1:5" ht="15.75" thickBot="1">
      <c r="A48" s="14" t="s">
        <v>48</v>
      </c>
      <c r="B48" s="15"/>
      <c r="C48" s="64">
        <f>C49</f>
        <v>153</v>
      </c>
      <c r="D48" s="65">
        <f>D49</f>
        <v>19</v>
      </c>
      <c r="E48" s="66">
        <f>D48+C48</f>
        <v>172</v>
      </c>
    </row>
    <row r="49" spans="1:5" ht="16.5" thickBot="1">
      <c r="A49" s="67"/>
      <c r="B49" s="47" t="s">
        <v>49</v>
      </c>
      <c r="C49" s="68">
        <v>153</v>
      </c>
      <c r="D49" s="69">
        <v>19</v>
      </c>
      <c r="E49" s="66">
        <f>D49+C49</f>
        <v>172</v>
      </c>
    </row>
    <row r="50" spans="1:5" ht="15.75" thickBot="1">
      <c r="A50" s="70" t="s">
        <v>4</v>
      </c>
      <c r="B50" s="70"/>
      <c r="C50" s="71">
        <f>C44+C40+C35+C31+C25+C21+C15+C7+C48</f>
        <v>1129</v>
      </c>
      <c r="D50" s="72">
        <f>D44+D40+D35+D31+D25+D21+D15+D7+D48</f>
        <v>121</v>
      </c>
      <c r="E50" s="73">
        <f>C50+D50</f>
        <v>1250</v>
      </c>
    </row>
    <row r="51" spans="1:5" ht="15.75">
      <c r="A51" s="74" t="s">
        <v>50</v>
      </c>
      <c r="B51" s="3"/>
      <c r="C51" s="75"/>
      <c r="D51" s="75"/>
      <c r="E51" s="76"/>
    </row>
    <row r="52" spans="1:5" ht="15.75">
      <c r="A52" s="74" t="s">
        <v>51</v>
      </c>
      <c r="B52" s="3"/>
      <c r="C52" s="75"/>
      <c r="D52" s="75"/>
      <c r="E52" s="77"/>
    </row>
    <row r="53" spans="1:5" ht="15.75">
      <c r="A53" s="74" t="s">
        <v>52</v>
      </c>
      <c r="B53" s="74"/>
      <c r="C53" s="75"/>
      <c r="D53" s="75"/>
      <c r="E53" s="77"/>
    </row>
  </sheetData>
  <sheetProtection/>
  <mergeCells count="15">
    <mergeCell ref="A44:B44"/>
    <mergeCell ref="A48:B48"/>
    <mergeCell ref="A50:B50"/>
    <mergeCell ref="A15:B15"/>
    <mergeCell ref="A21:B21"/>
    <mergeCell ref="A25:B25"/>
    <mergeCell ref="A31:B31"/>
    <mergeCell ref="A35:B35"/>
    <mergeCell ref="A40:B40"/>
    <mergeCell ref="B2:E2"/>
    <mergeCell ref="B3:E3"/>
    <mergeCell ref="A5:B6"/>
    <mergeCell ref="C5:D5"/>
    <mergeCell ref="E5:E6"/>
    <mergeCell ref="A7:B7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J26" sqref="J26"/>
    </sheetView>
  </sheetViews>
  <sheetFormatPr defaultColWidth="11.421875" defaultRowHeight="15"/>
  <cols>
    <col min="1" max="1" width="21.421875" style="0" customWidth="1"/>
    <col min="2" max="3" width="17.8515625" style="0" customWidth="1"/>
    <col min="4" max="4" width="17.00390625" style="0" customWidth="1"/>
  </cols>
  <sheetData>
    <row r="2" spans="1:4" ht="15.75">
      <c r="A2" s="2" t="s">
        <v>53</v>
      </c>
      <c r="B2" s="2"/>
      <c r="C2" s="2"/>
      <c r="D2" s="2"/>
    </row>
    <row r="3" spans="1:4" ht="15.75">
      <c r="A3" s="2" t="s">
        <v>1</v>
      </c>
      <c r="B3" s="2"/>
      <c r="C3" s="2"/>
      <c r="D3" s="2"/>
    </row>
    <row r="4" spans="1:4" ht="15.75" thickBot="1">
      <c r="A4" s="78"/>
      <c r="B4" s="78"/>
      <c r="C4" s="78"/>
      <c r="D4" s="78"/>
    </row>
    <row r="5" spans="1:4" ht="15.75" thickBot="1">
      <c r="A5" s="70" t="s">
        <v>54</v>
      </c>
      <c r="B5" s="70" t="s">
        <v>3</v>
      </c>
      <c r="C5" s="70"/>
      <c r="D5" s="8" t="s">
        <v>4</v>
      </c>
    </row>
    <row r="6" spans="1:4" ht="15.75" thickBot="1">
      <c r="A6" s="79"/>
      <c r="B6" s="11" t="s">
        <v>55</v>
      </c>
      <c r="C6" s="12" t="s">
        <v>56</v>
      </c>
      <c r="D6" s="80"/>
    </row>
    <row r="7" spans="1:4" ht="15">
      <c r="A7" s="19" t="s">
        <v>57</v>
      </c>
      <c r="B7" s="21">
        <v>7</v>
      </c>
      <c r="C7" s="22">
        <v>0</v>
      </c>
      <c r="D7" s="23">
        <f>B7+C7</f>
        <v>7</v>
      </c>
    </row>
    <row r="8" spans="1:4" ht="15">
      <c r="A8" s="24" t="s">
        <v>58</v>
      </c>
      <c r="B8" s="26">
        <v>12</v>
      </c>
      <c r="C8" s="27">
        <v>0</v>
      </c>
      <c r="D8" s="28">
        <f aca="true" t="shared" si="0" ref="D8:D15">B8+C8</f>
        <v>12</v>
      </c>
    </row>
    <row r="9" spans="1:4" ht="15">
      <c r="A9" s="24" t="s">
        <v>59</v>
      </c>
      <c r="B9" s="26">
        <v>41</v>
      </c>
      <c r="C9" s="27">
        <v>0</v>
      </c>
      <c r="D9" s="28">
        <f t="shared" si="0"/>
        <v>41</v>
      </c>
    </row>
    <row r="10" spans="1:4" ht="15">
      <c r="A10" s="24" t="s">
        <v>60</v>
      </c>
      <c r="B10" s="26">
        <v>8</v>
      </c>
      <c r="C10" s="27">
        <v>0</v>
      </c>
      <c r="D10" s="28">
        <f t="shared" si="0"/>
        <v>8</v>
      </c>
    </row>
    <row r="11" spans="1:4" ht="15">
      <c r="A11" s="24" t="s">
        <v>61</v>
      </c>
      <c r="B11" s="26">
        <v>15</v>
      </c>
      <c r="C11" s="27">
        <v>0</v>
      </c>
      <c r="D11" s="28">
        <f t="shared" si="0"/>
        <v>15</v>
      </c>
    </row>
    <row r="12" spans="1:4" ht="15">
      <c r="A12" s="24" t="s">
        <v>62</v>
      </c>
      <c r="B12" s="26">
        <v>6</v>
      </c>
      <c r="C12" s="27">
        <v>0</v>
      </c>
      <c r="D12" s="28">
        <f t="shared" si="0"/>
        <v>6</v>
      </c>
    </row>
    <row r="13" spans="1:4" ht="15">
      <c r="A13" s="24" t="s">
        <v>63</v>
      </c>
      <c r="B13" s="26">
        <v>11</v>
      </c>
      <c r="C13" s="27">
        <v>0</v>
      </c>
      <c r="D13" s="28">
        <f t="shared" si="0"/>
        <v>11</v>
      </c>
    </row>
    <row r="14" spans="1:4" ht="15">
      <c r="A14" s="24" t="s">
        <v>64</v>
      </c>
      <c r="B14" s="26">
        <v>9</v>
      </c>
      <c r="C14" s="27">
        <v>0</v>
      </c>
      <c r="D14" s="28">
        <f t="shared" si="0"/>
        <v>9</v>
      </c>
    </row>
    <row r="15" spans="1:4" ht="15.75" thickBot="1">
      <c r="A15" s="29" t="s">
        <v>65</v>
      </c>
      <c r="B15" s="31">
        <v>6</v>
      </c>
      <c r="C15" s="32">
        <v>0</v>
      </c>
      <c r="D15" s="33">
        <f t="shared" si="0"/>
        <v>6</v>
      </c>
    </row>
    <row r="16" spans="1:4" ht="15.75" thickBot="1">
      <c r="A16" s="81" t="s">
        <v>4</v>
      </c>
      <c r="B16" s="11">
        <f>SUM(B7:B15)</f>
        <v>115</v>
      </c>
      <c r="C16" s="12">
        <f>SUM(C7:C15)</f>
        <v>0</v>
      </c>
      <c r="D16" s="82">
        <f>SUM(D7:D15)</f>
        <v>115</v>
      </c>
    </row>
    <row r="17" spans="1:4" ht="15">
      <c r="A17" s="83" t="s">
        <v>50</v>
      </c>
      <c r="B17" s="78"/>
      <c r="C17" s="78"/>
      <c r="D17" s="78"/>
    </row>
    <row r="18" spans="1:4" ht="15">
      <c r="A18" s="83" t="s">
        <v>51</v>
      </c>
      <c r="B18" s="78"/>
      <c r="C18" s="78"/>
      <c r="D18" s="78"/>
    </row>
    <row r="19" spans="1:4" ht="15">
      <c r="A19" s="83" t="s">
        <v>52</v>
      </c>
      <c r="B19" s="78"/>
      <c r="C19" s="78"/>
      <c r="D19" s="78"/>
    </row>
  </sheetData>
  <sheetProtection/>
  <mergeCells count="5">
    <mergeCell ref="A2:D2"/>
    <mergeCell ref="A3:D3"/>
    <mergeCell ref="A5:A6"/>
    <mergeCell ref="B5:C5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C33" sqref="C33"/>
    </sheetView>
  </sheetViews>
  <sheetFormatPr defaultColWidth="11.421875" defaultRowHeight="15"/>
  <cols>
    <col min="1" max="1" width="38.140625" style="0" customWidth="1"/>
    <col min="2" max="3" width="16.140625" style="0" customWidth="1"/>
  </cols>
  <sheetData>
    <row r="2" spans="1:4" ht="15.75">
      <c r="A2" s="2" t="s">
        <v>66</v>
      </c>
      <c r="B2" s="2"/>
      <c r="C2" s="2"/>
      <c r="D2" s="2"/>
    </row>
    <row r="3" spans="1:4" ht="15">
      <c r="A3" s="84" t="s">
        <v>67</v>
      </c>
      <c r="B3" s="84"/>
      <c r="C3" s="84"/>
      <c r="D3" s="84"/>
    </row>
    <row r="4" spans="1:4" ht="15.75" thickBot="1">
      <c r="A4" s="78"/>
      <c r="B4" s="85"/>
      <c r="C4" s="85"/>
      <c r="D4" s="85"/>
    </row>
    <row r="5" spans="1:4" ht="15.75" thickBot="1">
      <c r="A5" s="86" t="s">
        <v>68</v>
      </c>
      <c r="B5" s="87" t="s">
        <v>3</v>
      </c>
      <c r="C5" s="88"/>
      <c r="D5" s="89" t="s">
        <v>4</v>
      </c>
    </row>
    <row r="6" spans="1:4" ht="15.75" thickBot="1">
      <c r="A6" s="86"/>
      <c r="B6" s="90" t="s">
        <v>55</v>
      </c>
      <c r="C6" s="91" t="s">
        <v>56</v>
      </c>
      <c r="D6" s="92"/>
    </row>
    <row r="7" spans="1:4" ht="15">
      <c r="A7" s="46" t="s">
        <v>69</v>
      </c>
      <c r="B7" s="48">
        <v>31</v>
      </c>
      <c r="C7" s="49">
        <v>4</v>
      </c>
      <c r="D7" s="93">
        <f>B7+C7</f>
        <v>35</v>
      </c>
    </row>
    <row r="8" spans="1:4" ht="15">
      <c r="A8" s="24" t="s">
        <v>70</v>
      </c>
      <c r="B8" s="26">
        <v>47</v>
      </c>
      <c r="C8" s="27">
        <v>0</v>
      </c>
      <c r="D8" s="94">
        <f aca="true" t="shared" si="0" ref="D8:D38">B8+C8</f>
        <v>47</v>
      </c>
    </row>
    <row r="9" spans="1:4" ht="15">
      <c r="A9" s="24" t="s">
        <v>71</v>
      </c>
      <c r="B9" s="26">
        <v>11</v>
      </c>
      <c r="C9" s="27">
        <v>0</v>
      </c>
      <c r="D9" s="94">
        <f t="shared" si="0"/>
        <v>11</v>
      </c>
    </row>
    <row r="10" spans="1:4" ht="15">
      <c r="A10" s="24" t="s">
        <v>72</v>
      </c>
      <c r="B10" s="26">
        <v>22</v>
      </c>
      <c r="C10" s="27">
        <v>0</v>
      </c>
      <c r="D10" s="94">
        <f t="shared" si="0"/>
        <v>22</v>
      </c>
    </row>
    <row r="11" spans="1:4" ht="15">
      <c r="A11" s="24" t="s">
        <v>73</v>
      </c>
      <c r="B11" s="26">
        <v>10</v>
      </c>
      <c r="C11" s="27">
        <v>0</v>
      </c>
      <c r="D11" s="94">
        <f t="shared" si="0"/>
        <v>10</v>
      </c>
    </row>
    <row r="12" spans="1:4" ht="15">
      <c r="A12" s="24" t="s">
        <v>74</v>
      </c>
      <c r="B12" s="26">
        <v>100</v>
      </c>
      <c r="C12" s="27">
        <v>3</v>
      </c>
      <c r="D12" s="94">
        <f t="shared" si="0"/>
        <v>103</v>
      </c>
    </row>
    <row r="13" spans="1:4" ht="15">
      <c r="A13" s="24" t="s">
        <v>75</v>
      </c>
      <c r="B13" s="26">
        <v>35</v>
      </c>
      <c r="C13" s="27">
        <v>0</v>
      </c>
      <c r="D13" s="94">
        <f t="shared" si="0"/>
        <v>35</v>
      </c>
    </row>
    <row r="14" spans="1:4" ht="15">
      <c r="A14" s="24" t="s">
        <v>76</v>
      </c>
      <c r="B14" s="26">
        <v>18</v>
      </c>
      <c r="C14" s="27">
        <v>0</v>
      </c>
      <c r="D14" s="94">
        <f t="shared" si="0"/>
        <v>18</v>
      </c>
    </row>
    <row r="15" spans="1:4" ht="15">
      <c r="A15" s="24" t="s">
        <v>77</v>
      </c>
      <c r="B15" s="26">
        <v>11</v>
      </c>
      <c r="C15" s="27">
        <v>3</v>
      </c>
      <c r="D15" s="94">
        <f t="shared" si="0"/>
        <v>14</v>
      </c>
    </row>
    <row r="16" spans="1:4" ht="15">
      <c r="A16" s="24" t="s">
        <v>78</v>
      </c>
      <c r="B16" s="26">
        <v>82</v>
      </c>
      <c r="C16" s="27">
        <v>24</v>
      </c>
      <c r="D16" s="94">
        <f t="shared" si="0"/>
        <v>106</v>
      </c>
    </row>
    <row r="17" spans="1:4" ht="15">
      <c r="A17" s="24" t="s">
        <v>79</v>
      </c>
      <c r="B17" s="26">
        <v>38</v>
      </c>
      <c r="C17" s="27">
        <v>1</v>
      </c>
      <c r="D17" s="94">
        <f t="shared" si="0"/>
        <v>39</v>
      </c>
    </row>
    <row r="18" spans="1:4" ht="15">
      <c r="A18" s="24" t="s">
        <v>80</v>
      </c>
      <c r="B18" s="26">
        <v>5</v>
      </c>
      <c r="C18" s="27">
        <v>0</v>
      </c>
      <c r="D18" s="94">
        <f t="shared" si="0"/>
        <v>5</v>
      </c>
    </row>
    <row r="19" spans="1:4" ht="15">
      <c r="A19" s="24" t="s">
        <v>81</v>
      </c>
      <c r="B19" s="26">
        <v>45</v>
      </c>
      <c r="C19" s="27">
        <v>1</v>
      </c>
      <c r="D19" s="94">
        <f t="shared" si="0"/>
        <v>46</v>
      </c>
    </row>
    <row r="20" spans="1:4" ht="15">
      <c r="A20" s="24" t="s">
        <v>82</v>
      </c>
      <c r="B20" s="26">
        <v>120</v>
      </c>
      <c r="C20" s="27">
        <v>0</v>
      </c>
      <c r="D20" s="94">
        <f t="shared" si="0"/>
        <v>120</v>
      </c>
    </row>
    <row r="21" spans="1:4" ht="15">
      <c r="A21" s="24" t="s">
        <v>83</v>
      </c>
      <c r="B21" s="26">
        <v>12</v>
      </c>
      <c r="C21" s="27">
        <v>17</v>
      </c>
      <c r="D21" s="94">
        <f t="shared" si="0"/>
        <v>29</v>
      </c>
    </row>
    <row r="22" spans="1:4" ht="15">
      <c r="A22" s="24" t="s">
        <v>84</v>
      </c>
      <c r="B22" s="26">
        <v>8</v>
      </c>
      <c r="C22" s="27">
        <v>2</v>
      </c>
      <c r="D22" s="94">
        <f t="shared" si="0"/>
        <v>10</v>
      </c>
    </row>
    <row r="23" spans="1:4" ht="15">
      <c r="A23" s="24" t="s">
        <v>85</v>
      </c>
      <c r="B23" s="26">
        <v>1</v>
      </c>
      <c r="C23" s="27">
        <v>0</v>
      </c>
      <c r="D23" s="94">
        <f t="shared" si="0"/>
        <v>1</v>
      </c>
    </row>
    <row r="24" spans="1:4" ht="15">
      <c r="A24" s="24" t="s">
        <v>86</v>
      </c>
      <c r="B24" s="26">
        <v>4</v>
      </c>
      <c r="C24" s="27">
        <v>2</v>
      </c>
      <c r="D24" s="94">
        <f t="shared" si="0"/>
        <v>6</v>
      </c>
    </row>
    <row r="25" spans="1:4" ht="15">
      <c r="A25" s="24" t="s">
        <v>87</v>
      </c>
      <c r="B25" s="26">
        <v>114</v>
      </c>
      <c r="C25" s="27">
        <v>35</v>
      </c>
      <c r="D25" s="94">
        <f t="shared" si="0"/>
        <v>149</v>
      </c>
    </row>
    <row r="26" spans="1:4" ht="15">
      <c r="A26" s="24" t="s">
        <v>88</v>
      </c>
      <c r="B26" s="26">
        <v>7</v>
      </c>
      <c r="C26" s="27">
        <v>0</v>
      </c>
      <c r="D26" s="94">
        <f t="shared" si="0"/>
        <v>7</v>
      </c>
    </row>
    <row r="27" spans="1:4" ht="15">
      <c r="A27" s="24" t="s">
        <v>89</v>
      </c>
      <c r="B27" s="26">
        <v>18</v>
      </c>
      <c r="C27" s="27">
        <v>4</v>
      </c>
      <c r="D27" s="94">
        <f t="shared" si="0"/>
        <v>22</v>
      </c>
    </row>
    <row r="28" spans="1:4" ht="15">
      <c r="A28" s="24" t="s">
        <v>90</v>
      </c>
      <c r="B28" s="26">
        <v>16</v>
      </c>
      <c r="C28" s="27">
        <v>0</v>
      </c>
      <c r="D28" s="94">
        <f t="shared" si="0"/>
        <v>16</v>
      </c>
    </row>
    <row r="29" spans="1:4" ht="15">
      <c r="A29" s="24" t="s">
        <v>91</v>
      </c>
      <c r="B29" s="26">
        <v>5</v>
      </c>
      <c r="C29" s="27">
        <v>2</v>
      </c>
      <c r="D29" s="94">
        <f t="shared" si="0"/>
        <v>7</v>
      </c>
    </row>
    <row r="30" spans="1:4" ht="15">
      <c r="A30" s="24" t="s">
        <v>92</v>
      </c>
      <c r="B30" s="26">
        <v>19</v>
      </c>
      <c r="C30" s="27">
        <v>0</v>
      </c>
      <c r="D30" s="94">
        <f t="shared" si="0"/>
        <v>19</v>
      </c>
    </row>
    <row r="31" spans="1:4" ht="15">
      <c r="A31" s="24" t="s">
        <v>93</v>
      </c>
      <c r="B31" s="26">
        <v>20</v>
      </c>
      <c r="C31" s="27">
        <v>0</v>
      </c>
      <c r="D31" s="94">
        <f t="shared" si="0"/>
        <v>20</v>
      </c>
    </row>
    <row r="32" spans="1:4" ht="15">
      <c r="A32" s="24" t="s">
        <v>94</v>
      </c>
      <c r="B32" s="26">
        <v>13</v>
      </c>
      <c r="C32" s="27">
        <v>0</v>
      </c>
      <c r="D32" s="94">
        <f t="shared" si="0"/>
        <v>13</v>
      </c>
    </row>
    <row r="33" spans="1:4" ht="15">
      <c r="A33" s="24" t="s">
        <v>95</v>
      </c>
      <c r="B33" s="26">
        <v>11</v>
      </c>
      <c r="C33" s="27">
        <v>1</v>
      </c>
      <c r="D33" s="94">
        <f t="shared" si="0"/>
        <v>12</v>
      </c>
    </row>
    <row r="34" spans="1:4" ht="15">
      <c r="A34" s="24" t="s">
        <v>96</v>
      </c>
      <c r="B34" s="26">
        <v>35</v>
      </c>
      <c r="C34" s="27">
        <v>2</v>
      </c>
      <c r="D34" s="94">
        <f t="shared" si="0"/>
        <v>37</v>
      </c>
    </row>
    <row r="35" spans="1:4" ht="15">
      <c r="A35" s="24" t="s">
        <v>97</v>
      </c>
      <c r="B35" s="26">
        <v>3</v>
      </c>
      <c r="C35" s="27">
        <v>1</v>
      </c>
      <c r="D35" s="94">
        <f t="shared" si="0"/>
        <v>4</v>
      </c>
    </row>
    <row r="36" spans="1:4" ht="15">
      <c r="A36" s="24" t="s">
        <v>98</v>
      </c>
      <c r="B36" s="26">
        <v>5</v>
      </c>
      <c r="C36" s="27">
        <v>0</v>
      </c>
      <c r="D36" s="94">
        <f t="shared" si="0"/>
        <v>5</v>
      </c>
    </row>
    <row r="37" spans="1:4" ht="15">
      <c r="A37" s="24" t="s">
        <v>99</v>
      </c>
      <c r="B37" s="26">
        <v>8</v>
      </c>
      <c r="C37" s="27">
        <v>0</v>
      </c>
      <c r="D37" s="94">
        <f t="shared" si="0"/>
        <v>8</v>
      </c>
    </row>
    <row r="38" spans="1:4" ht="15.75" thickBot="1">
      <c r="A38" s="29" t="s">
        <v>100</v>
      </c>
      <c r="B38" s="31">
        <v>30</v>
      </c>
      <c r="C38" s="32">
        <v>10</v>
      </c>
      <c r="D38" s="95">
        <f t="shared" si="0"/>
        <v>40</v>
      </c>
    </row>
    <row r="39" spans="1:4" ht="15.75" thickBot="1">
      <c r="A39" s="81" t="s">
        <v>101</v>
      </c>
      <c r="B39" s="11">
        <f>SUM(B7:B38)</f>
        <v>904</v>
      </c>
      <c r="C39" s="12">
        <f>SUM(C7:C38)</f>
        <v>112</v>
      </c>
      <c r="D39" s="82">
        <f>SUM(D7:D38)</f>
        <v>1016</v>
      </c>
    </row>
    <row r="40" spans="1:4" ht="15">
      <c r="A40" s="83" t="s">
        <v>50</v>
      </c>
      <c r="B40" s="96"/>
      <c r="C40" s="96"/>
      <c r="D40" s="97"/>
    </row>
    <row r="41" spans="1:4" ht="15">
      <c r="A41" s="83" t="s">
        <v>102</v>
      </c>
      <c r="B41" s="96"/>
      <c r="C41" s="96"/>
      <c r="D41" s="98"/>
    </row>
    <row r="42" spans="1:4" ht="15">
      <c r="A42" s="83" t="s">
        <v>103</v>
      </c>
      <c r="B42" s="96"/>
      <c r="C42" s="96"/>
      <c r="D42" s="98"/>
    </row>
    <row r="43" spans="1:4" ht="15">
      <c r="A43" s="83" t="s">
        <v>104</v>
      </c>
      <c r="B43" s="96"/>
      <c r="C43" s="96"/>
      <c r="D43" s="98"/>
    </row>
  </sheetData>
  <sheetProtection/>
  <mergeCells count="5">
    <mergeCell ref="A2:D2"/>
    <mergeCell ref="A3:D3"/>
    <mergeCell ref="A5:A6"/>
    <mergeCell ref="B5:C5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2015-10-21T18:44:50Z</cp:lastPrinted>
  <dcterms:created xsi:type="dcterms:W3CDTF">2015-10-21T18:38:01Z</dcterms:created>
  <dcterms:modified xsi:type="dcterms:W3CDTF">2015-10-21T18:46:13Z</dcterms:modified>
  <cp:category/>
  <cp:version/>
  <cp:contentType/>
  <cp:contentStatus/>
</cp:coreProperties>
</file>